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115" windowHeight="113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<sst xmlns="http://schemas.openxmlformats.org/spreadsheetml/2006/main" count="24" uniqueCount="15">
  <si>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Bron: VREG, http://www.vreg.be/sites/default/files/statistieken/groenestroom/20150707-gsc_-_uitgereikte_certificaten_3.pdf</t>
  </si>
  <si>
    <t>&lt;2006</t>
  </si>
  <si>
    <t>Totaal</t>
  </si>
  <si>
    <t>JAAR</t>
  </si>
  <si>
    <t>AANTAL</t>
  </si>
  <si>
    <t>Aantal zonnepaneelinstallaties per jaar &lt;= 10 kW</t>
  </si>
  <si>
    <t>Hulptabel cumulatief vermogen</t>
  </si>
  <si>
    <t>Cumul kW</t>
  </si>
  <si>
    <t>kW</t>
  </si>
  <si>
    <t>Cumul Aantal</t>
  </si>
  <si>
    <t>Verm/inst kW</t>
  </si>
  <si>
    <t>Installaties minder dan 10 kW</t>
  </si>
  <si>
    <t>Totaal installatie PV (zie tabel VREG) incl &gt; 250 kW</t>
  </si>
  <si>
    <t>aant %</t>
  </si>
  <si>
    <t>kW %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</si>
</sst>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workbookViewId="0" topLeftCell="A4">
      <selection activeCell="E14" sqref="E14"/>
    </sheetView>
  </sheetViews>
  <sheetFormatPr defaultColWidth="9.140625" defaultRowHeight="12.75"/>
  <cols>
    <col min="6" max="6" width="12.140625" style="0" bestFit="1" customWidth="1"/>
    <col min="7" max="7" width="14.57421875" style="0" customWidth="1"/>
    <col min="8" max="8" width="12.421875" style="0" bestFit="1" customWidth="1"/>
  </cols>
  <sheetData>
    <row r="2" ht="12.75">
      <c r="A2" t="s">
        <v>5</v>
      </c>
    </row>
    <row r="3" ht="12.75">
      <c r="A3" t="s">
        <v>0</v>
      </c>
    </row>
    <row r="5" spans="1:7" ht="12.75">
      <c r="A5" t="s">
        <v>11</v>
      </c>
      <c r="G5" t="s">
        <v>6</v>
      </c>
    </row>
    <row r="6" spans="1:8" ht="12.75">
      <c r="A6" s="1" t="s">
        <v>3</v>
      </c>
      <c r="B6" s="1" t="s">
        <v>4</v>
      </c>
      <c r="C6" s="1" t="s">
        <v>8</v>
      </c>
      <c r="D6" s="1" t="s">
        <v>13</v>
      </c>
      <c r="E6" s="1" t="s">
        <v>14</v>
      </c>
      <c r="F6" s="1" t="s">
        <v>9</v>
      </c>
      <c r="G6" s="1" t="s">
        <v>7</v>
      </c>
      <c r="H6" s="1" t="s">
        <v>10</v>
      </c>
    </row>
    <row r="7" spans="1:8" ht="12.75">
      <c r="A7" t="s">
        <v>1</v>
      </c>
      <c r="B7">
        <v>718</v>
      </c>
      <c r="C7">
        <v>1428</v>
      </c>
      <c r="D7" s="4">
        <f>B7/B23</f>
        <v>0.9986091794158554</v>
      </c>
      <c r="E7" s="4">
        <f>C7/C23</f>
        <v>0.9896049896049897</v>
      </c>
      <c r="F7">
        <f>B7</f>
        <v>718</v>
      </c>
      <c r="G7">
        <v>1428</v>
      </c>
      <c r="H7" s="2">
        <f>F7/G7</f>
        <v>0.5028011204481793</v>
      </c>
    </row>
    <row r="8" spans="1:8" ht="12.75">
      <c r="A8">
        <v>2006</v>
      </c>
      <c r="B8">
        <v>409</v>
      </c>
      <c r="C8">
        <v>1372</v>
      </c>
      <c r="D8" s="4">
        <f aca="true" t="shared" si="0" ref="D8:D17">B8/B24</f>
        <v>0.9738095238095238</v>
      </c>
      <c r="E8" s="4">
        <f aca="true" t="shared" si="1" ref="E8:E17">C8/C24</f>
        <v>0.6453433678269049</v>
      </c>
      <c r="F8">
        <f>F7+B8</f>
        <v>1127</v>
      </c>
      <c r="G8">
        <f>G7+C8</f>
        <v>2800</v>
      </c>
      <c r="H8" s="2">
        <f aca="true" t="shared" si="2" ref="H8:H17">F8/G8</f>
        <v>0.4025</v>
      </c>
    </row>
    <row r="9" spans="1:8" ht="12.75">
      <c r="A9">
        <f>A8+1</f>
        <v>2007</v>
      </c>
      <c r="B9">
        <v>2941</v>
      </c>
      <c r="C9">
        <v>10596</v>
      </c>
      <c r="D9" s="4">
        <f t="shared" si="0"/>
        <v>0.9748094133244946</v>
      </c>
      <c r="E9" s="4">
        <f t="shared" si="1"/>
        <v>0.5774072257642635</v>
      </c>
      <c r="F9">
        <f aca="true" t="shared" si="3" ref="F9:F17">F8+B9</f>
        <v>4068</v>
      </c>
      <c r="G9">
        <f aca="true" t="shared" si="4" ref="G9:G17">G8+C9</f>
        <v>13396</v>
      </c>
      <c r="H9" s="2">
        <f t="shared" si="2"/>
        <v>0.3036727381307853</v>
      </c>
    </row>
    <row r="10" spans="1:8" ht="12.75">
      <c r="A10">
        <f aca="true" t="shared" si="5" ref="A10:A17">A9+1</f>
        <v>2008</v>
      </c>
      <c r="B10">
        <v>10989</v>
      </c>
      <c r="C10">
        <v>42101</v>
      </c>
      <c r="D10" s="4">
        <f t="shared" si="0"/>
        <v>0.9861796643632774</v>
      </c>
      <c r="E10" s="4">
        <f t="shared" si="1"/>
        <v>0.6263538443227803</v>
      </c>
      <c r="F10">
        <f t="shared" si="3"/>
        <v>15057</v>
      </c>
      <c r="G10">
        <f t="shared" si="4"/>
        <v>55497</v>
      </c>
      <c r="H10" s="2">
        <f t="shared" si="2"/>
        <v>0.2713119628088005</v>
      </c>
    </row>
    <row r="11" spans="1:8" ht="12.75">
      <c r="A11">
        <f t="shared" si="5"/>
        <v>2009</v>
      </c>
      <c r="B11">
        <v>48497</v>
      </c>
      <c r="C11">
        <v>207380</v>
      </c>
      <c r="D11" s="4">
        <f t="shared" si="0"/>
        <v>0.9758340375870256</v>
      </c>
      <c r="E11" s="4">
        <f t="shared" si="1"/>
        <v>0.4514374903401781</v>
      </c>
      <c r="F11">
        <f t="shared" si="3"/>
        <v>63554</v>
      </c>
      <c r="G11">
        <f t="shared" si="4"/>
        <v>262877</v>
      </c>
      <c r="H11" s="2">
        <f t="shared" si="2"/>
        <v>0.24176325810169774</v>
      </c>
    </row>
    <row r="12" spans="1:8" ht="12.75">
      <c r="A12">
        <f t="shared" si="5"/>
        <v>2010</v>
      </c>
      <c r="B12">
        <v>32052</v>
      </c>
      <c r="C12">
        <v>151783</v>
      </c>
      <c r="D12" s="4">
        <f t="shared" si="0"/>
        <v>0.9706550377032798</v>
      </c>
      <c r="E12" s="4">
        <f t="shared" si="1"/>
        <v>0.43113433980486005</v>
      </c>
      <c r="F12">
        <f t="shared" si="3"/>
        <v>95606</v>
      </c>
      <c r="G12">
        <f t="shared" si="4"/>
        <v>414660</v>
      </c>
      <c r="H12" s="2">
        <f t="shared" si="2"/>
        <v>0.23056480007717167</v>
      </c>
    </row>
    <row r="13" spans="1:8" ht="12.75">
      <c r="A13">
        <f t="shared" si="5"/>
        <v>2011</v>
      </c>
      <c r="B13">
        <v>82414</v>
      </c>
      <c r="C13">
        <v>415248</v>
      </c>
      <c r="D13" s="4">
        <f t="shared" si="0"/>
        <v>0.9745754694669126</v>
      </c>
      <c r="E13" s="4">
        <f t="shared" si="1"/>
        <v>0.5015011895991595</v>
      </c>
      <c r="F13">
        <f t="shared" si="3"/>
        <v>178020</v>
      </c>
      <c r="G13">
        <f t="shared" si="4"/>
        <v>829908</v>
      </c>
      <c r="H13" s="2">
        <f t="shared" si="2"/>
        <v>0.2145057042467358</v>
      </c>
    </row>
    <row r="14" spans="1:8" ht="12.75">
      <c r="A14">
        <f t="shared" si="5"/>
        <v>2012</v>
      </c>
      <c r="B14">
        <v>43024</v>
      </c>
      <c r="C14">
        <v>228176</v>
      </c>
      <c r="D14" s="4">
        <f t="shared" si="0"/>
        <v>0.9743636198931063</v>
      </c>
      <c r="E14" s="4">
        <f t="shared" si="1"/>
        <v>0.6404365081592671</v>
      </c>
      <c r="F14">
        <f t="shared" si="3"/>
        <v>221044</v>
      </c>
      <c r="G14">
        <f t="shared" si="4"/>
        <v>1058084</v>
      </c>
      <c r="H14" s="2">
        <f t="shared" si="2"/>
        <v>0.20890968958986242</v>
      </c>
    </row>
    <row r="15" spans="1:8" ht="12.75">
      <c r="A15">
        <f t="shared" si="5"/>
        <v>2013</v>
      </c>
      <c r="B15">
        <v>4022</v>
      </c>
      <c r="C15">
        <v>19948</v>
      </c>
      <c r="D15" s="4">
        <f t="shared" si="0"/>
        <v>0.9812149304708465</v>
      </c>
      <c r="E15" s="4">
        <f t="shared" si="1"/>
        <v>0.40797627569281114</v>
      </c>
      <c r="F15">
        <f t="shared" si="3"/>
        <v>225066</v>
      </c>
      <c r="G15">
        <f t="shared" si="4"/>
        <v>1078032</v>
      </c>
      <c r="H15" s="2">
        <f t="shared" si="2"/>
        <v>0.20877487866779465</v>
      </c>
    </row>
    <row r="16" spans="1:8" ht="12.75">
      <c r="A16">
        <f t="shared" si="5"/>
        <v>2014</v>
      </c>
      <c r="B16">
        <v>6290</v>
      </c>
      <c r="C16">
        <v>30615</v>
      </c>
      <c r="D16" s="4">
        <f t="shared" si="0"/>
        <v>0.9918006937874487</v>
      </c>
      <c r="E16" s="4">
        <f t="shared" si="1"/>
        <v>0.8410945355641638</v>
      </c>
      <c r="F16">
        <f t="shared" si="3"/>
        <v>231356</v>
      </c>
      <c r="G16">
        <f t="shared" si="4"/>
        <v>1108647</v>
      </c>
      <c r="H16" s="2">
        <f t="shared" si="2"/>
        <v>0.20868319672537788</v>
      </c>
    </row>
    <row r="17" spans="1:8" ht="12.75">
      <c r="A17">
        <f t="shared" si="5"/>
        <v>2015</v>
      </c>
      <c r="B17">
        <v>3643</v>
      </c>
      <c r="C17">
        <v>16875</v>
      </c>
      <c r="D17" s="4">
        <f t="shared" si="0"/>
        <v>0.9964442013129103</v>
      </c>
      <c r="E17" s="4">
        <f t="shared" si="1"/>
        <v>0.9189174471792638</v>
      </c>
      <c r="F17">
        <f t="shared" si="3"/>
        <v>234999</v>
      </c>
      <c r="G17">
        <f t="shared" si="4"/>
        <v>1125522</v>
      </c>
      <c r="H17" s="2">
        <f t="shared" si="2"/>
        <v>0.20879112091989316</v>
      </c>
    </row>
    <row r="18" spans="1:3" ht="12.75">
      <c r="A18" t="s">
        <v>2</v>
      </c>
      <c r="B18">
        <f>SUM(B7:B17)</f>
        <v>234999</v>
      </c>
      <c r="C18">
        <f>SUM(C7:C17)</f>
        <v>1125522</v>
      </c>
    </row>
    <row r="21" spans="1:7" ht="12.75">
      <c r="A21" t="s">
        <v>12</v>
      </c>
      <c r="G21" t="s">
        <v>6</v>
      </c>
    </row>
    <row r="22" spans="1:8" ht="12.75">
      <c r="A22" s="1" t="s">
        <v>3</v>
      </c>
      <c r="B22" s="1" t="s">
        <v>4</v>
      </c>
      <c r="C22" s="1" t="s">
        <v>8</v>
      </c>
      <c r="F22" s="1" t="s">
        <v>9</v>
      </c>
      <c r="G22" s="1" t="s">
        <v>7</v>
      </c>
      <c r="H22" s="1" t="s">
        <v>10</v>
      </c>
    </row>
    <row r="23" spans="1:8" ht="12.75">
      <c r="A23" t="s">
        <v>1</v>
      </c>
      <c r="B23">
        <v>719</v>
      </c>
      <c r="C23">
        <v>1443</v>
      </c>
      <c r="F23">
        <f>B23</f>
        <v>719</v>
      </c>
      <c r="G23">
        <v>1443</v>
      </c>
      <c r="H23" s="2">
        <f>F23/G23</f>
        <v>0.4982674982674983</v>
      </c>
    </row>
    <row r="24" spans="1:8" ht="12.75">
      <c r="A24">
        <v>2006</v>
      </c>
      <c r="B24">
        <v>420</v>
      </c>
      <c r="C24">
        <v>2126</v>
      </c>
      <c r="F24">
        <f>F23+B24</f>
        <v>1139</v>
      </c>
      <c r="G24">
        <f>G23+C24</f>
        <v>3569</v>
      </c>
      <c r="H24" s="2">
        <f aca="true" t="shared" si="6" ref="H24:H33">F24/G24</f>
        <v>0.3191370131689549</v>
      </c>
    </row>
    <row r="25" spans="1:8" ht="12.75">
      <c r="A25">
        <f>A24+1</f>
        <v>2007</v>
      </c>
      <c r="B25">
        <v>3017</v>
      </c>
      <c r="C25">
        <v>18351</v>
      </c>
      <c r="F25">
        <f aca="true" t="shared" si="7" ref="F25:F33">F24+B25</f>
        <v>4156</v>
      </c>
      <c r="G25">
        <f aca="true" t="shared" si="8" ref="G25:G33">G24+C25</f>
        <v>21920</v>
      </c>
      <c r="H25" s="2">
        <f t="shared" si="6"/>
        <v>0.1895985401459854</v>
      </c>
    </row>
    <row r="26" spans="1:8" ht="12.75">
      <c r="A26">
        <f aca="true" t="shared" si="9" ref="A26:A33">A25+1</f>
        <v>2008</v>
      </c>
      <c r="B26">
        <v>11143</v>
      </c>
      <c r="C26">
        <v>67216</v>
      </c>
      <c r="F26">
        <f t="shared" si="7"/>
        <v>15299</v>
      </c>
      <c r="G26">
        <f t="shared" si="8"/>
        <v>89136</v>
      </c>
      <c r="H26" s="2">
        <f t="shared" si="6"/>
        <v>0.17163660025130137</v>
      </c>
    </row>
    <row r="27" spans="1:8" ht="12.75">
      <c r="A27">
        <f t="shared" si="9"/>
        <v>2009</v>
      </c>
      <c r="B27">
        <v>49698</v>
      </c>
      <c r="C27">
        <v>459377</v>
      </c>
      <c r="F27">
        <f t="shared" si="7"/>
        <v>64997</v>
      </c>
      <c r="G27">
        <f t="shared" si="8"/>
        <v>548513</v>
      </c>
      <c r="H27" s="2">
        <f t="shared" si="6"/>
        <v>0.11849673572002851</v>
      </c>
    </row>
    <row r="28" spans="1:8" ht="12.75">
      <c r="A28">
        <f t="shared" si="9"/>
        <v>2010</v>
      </c>
      <c r="B28">
        <v>33021</v>
      </c>
      <c r="C28">
        <v>352055</v>
      </c>
      <c r="F28">
        <f t="shared" si="7"/>
        <v>98018</v>
      </c>
      <c r="G28">
        <f t="shared" si="8"/>
        <v>900568</v>
      </c>
      <c r="H28" s="2">
        <f t="shared" si="6"/>
        <v>0.10884019863019784</v>
      </c>
    </row>
    <row r="29" spans="1:8" ht="12.75">
      <c r="A29">
        <f t="shared" si="9"/>
        <v>2011</v>
      </c>
      <c r="B29">
        <v>84564</v>
      </c>
      <c r="C29">
        <v>828010</v>
      </c>
      <c r="F29">
        <f t="shared" si="7"/>
        <v>182582</v>
      </c>
      <c r="G29">
        <f t="shared" si="8"/>
        <v>1728578</v>
      </c>
      <c r="H29" s="2">
        <f t="shared" si="6"/>
        <v>0.10562554886154978</v>
      </c>
    </row>
    <row r="30" spans="1:8" ht="12.75">
      <c r="A30">
        <f t="shared" si="9"/>
        <v>2012</v>
      </c>
      <c r="B30">
        <v>44156</v>
      </c>
      <c r="C30">
        <v>356282</v>
      </c>
      <c r="F30">
        <f t="shared" si="7"/>
        <v>226738</v>
      </c>
      <c r="G30">
        <f t="shared" si="8"/>
        <v>2084860</v>
      </c>
      <c r="H30" s="2">
        <f t="shared" si="6"/>
        <v>0.10875454466966607</v>
      </c>
    </row>
    <row r="31" spans="1:8" ht="12.75">
      <c r="A31">
        <f t="shared" si="9"/>
        <v>2013</v>
      </c>
      <c r="B31">
        <v>4099</v>
      </c>
      <c r="C31">
        <v>48895</v>
      </c>
      <c r="F31">
        <f t="shared" si="7"/>
        <v>230837</v>
      </c>
      <c r="G31">
        <f t="shared" si="8"/>
        <v>2133755</v>
      </c>
      <c r="H31" s="2">
        <f t="shared" si="6"/>
        <v>0.10818346061286324</v>
      </c>
    </row>
    <row r="32" spans="1:8" ht="12.75">
      <c r="A32">
        <f t="shared" si="9"/>
        <v>2014</v>
      </c>
      <c r="B32">
        <v>6342</v>
      </c>
      <c r="C32">
        <v>36399</v>
      </c>
      <c r="F32">
        <f t="shared" si="7"/>
        <v>237179</v>
      </c>
      <c r="G32">
        <f t="shared" si="8"/>
        <v>2170154</v>
      </c>
      <c r="H32" s="2">
        <f t="shared" si="6"/>
        <v>0.10929132218266538</v>
      </c>
    </row>
    <row r="33" spans="1:8" ht="12.75">
      <c r="A33">
        <f t="shared" si="9"/>
        <v>2015</v>
      </c>
      <c r="B33">
        <v>3656</v>
      </c>
      <c r="C33">
        <v>18364</v>
      </c>
      <c r="F33">
        <f t="shared" si="7"/>
        <v>240835</v>
      </c>
      <c r="G33">
        <f t="shared" si="8"/>
        <v>2188518</v>
      </c>
      <c r="H33" s="2">
        <f t="shared" si="6"/>
        <v>0.11004478829966215</v>
      </c>
    </row>
    <row r="34" spans="1:3" ht="12.75">
      <c r="A34" t="s">
        <v>2</v>
      </c>
      <c r="B34" s="3">
        <f>SUM(B23:B33)</f>
        <v>240835</v>
      </c>
      <c r="C34" s="3">
        <f>SUM(C23:C33)</f>
        <v>2188518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BELLE Jean Marc</dc:creator>
  <cp:keywords/>
  <dc:description/>
  <cp:lastModifiedBy>VAN BELLE Jean Marc</cp:lastModifiedBy>
  <dcterms:created xsi:type="dcterms:W3CDTF">2015-08-22T08:57:35Z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